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785" yWindow="495" windowWidth="25500" windowHeight="26880" activeTab="0"/>
  </bookViews>
  <sheets>
    <sheet name="Claim Form - Filter" sheetId="1" r:id="rId1"/>
  </sheets>
  <definedNames>
    <definedName name="_xlnm.Print_Area" localSheetId="0">'Claim Form - Filter'!$B$2:$J$74</definedName>
  </definedNames>
  <calcPr fullCalcOnLoad="1"/>
</workbook>
</file>

<file path=xl/sharedStrings.xml><?xml version="1.0" encoding="utf-8"?>
<sst xmlns="http://schemas.openxmlformats.org/spreadsheetml/2006/main" count="70" uniqueCount="62">
  <si>
    <t>All Weights must be reported in Kilograms (kg)</t>
  </si>
  <si>
    <t>Zone</t>
  </si>
  <si>
    <t>Total</t>
  </si>
  <si>
    <t>Summary</t>
  </si>
  <si>
    <t>I certify that all of the information contained within this report is correct.</t>
  </si>
  <si>
    <t>Drums</t>
  </si>
  <si>
    <t>Bins</t>
  </si>
  <si>
    <t>Buckets</t>
  </si>
  <si>
    <t>Mailing Address</t>
  </si>
  <si>
    <t>Postal Code</t>
  </si>
  <si>
    <t>GST #</t>
  </si>
  <si>
    <t>City and Province</t>
  </si>
  <si>
    <t xml:space="preserve">Phone </t>
  </si>
  <si>
    <t>Prepared By</t>
  </si>
  <si>
    <t>Approved By</t>
  </si>
  <si>
    <t>Processor Name</t>
  </si>
  <si>
    <t>Date Received at Processor</t>
  </si>
  <si>
    <t>Zone Rate</t>
  </si>
  <si>
    <t>Amount Claimed by Processor</t>
  </si>
  <si>
    <t>Subtotal</t>
  </si>
  <si>
    <t>5% GST</t>
  </si>
  <si>
    <t>TOTAL</t>
  </si>
  <si>
    <t>The detailed records which substantiate the information herein are available upon request.</t>
  </si>
  <si>
    <t>All Blue Sections must be Completed</t>
  </si>
  <si>
    <t>I understand the information in this report is subject to Desk Reviews, Field Reviews, and Compliance Reviews.</t>
  </si>
  <si>
    <t>I certify that, to the best of my knowledge, the materials included in this report were generated within British Columbia.</t>
  </si>
  <si>
    <t xml:space="preserve">  Filter 
Processor Return Incentive Claim Form</t>
  </si>
  <si>
    <t>Claim/Invoice #</t>
  </si>
  <si>
    <t>Crushed 
Weight</t>
  </si>
  <si>
    <t>Metal Broker/Steel Mill</t>
  </si>
  <si>
    <t>Ticket #</t>
  </si>
  <si>
    <t>Total Net Pounds</t>
  </si>
  <si>
    <t>Covert to kgs</t>
  </si>
  <si>
    <t>No. of 
Drums</t>
  </si>
  <si>
    <t>Net Weight Received per Collector</t>
  </si>
  <si>
    <t>Reference #</t>
  </si>
  <si>
    <t>Ensure that all Collector Zone Summary Forms are submitted.</t>
  </si>
  <si>
    <t>Approval and Date</t>
  </si>
  <si>
    <t>Full Name and Title</t>
  </si>
  <si>
    <t xml:space="preserve">Collector Name </t>
  </si>
  <si>
    <t>Unprocessed/processed Weight %</t>
  </si>
  <si>
    <t>Waste-to-Energy</t>
  </si>
  <si>
    <t>Covert to Net Pounds</t>
  </si>
  <si>
    <t>Date</t>
  </si>
  <si>
    <t>Net Pounds</t>
  </si>
  <si>
    <t>Net kgs</t>
  </si>
  <si>
    <t>Total Net kgs</t>
  </si>
  <si>
    <t xml:space="preserve"> </t>
  </si>
  <si>
    <t>Paper</t>
  </si>
  <si>
    <t>Paper Filter Processing RI</t>
  </si>
  <si>
    <t>1. Processor Information</t>
  </si>
  <si>
    <t>2. Processed Weight Information</t>
  </si>
  <si>
    <t>3. Collected Materials Information</t>
  </si>
  <si>
    <t>4. Certification</t>
  </si>
  <si>
    <t>Net Processed Weight of Material Collected in BC Only</t>
  </si>
  <si>
    <t>Registration #</t>
  </si>
  <si>
    <t>I certify that, to the best of my knowledge, only eligible oil filter materials (as determined by Interchange from time to time) have been included in this report.</t>
  </si>
  <si>
    <t>I certify that, to the best of my knowledge, all processed materials have been sold for use in approved end uses (as determined by Interchange from time to time).</t>
  </si>
  <si>
    <t>Interchange GST NO. 89254 4701 RT0001</t>
  </si>
  <si>
    <t>INT1501F-P</t>
  </si>
  <si>
    <t>*Interchange Recycling is a trade name and trade mark of the British Columbia Used Oil Management Association.</t>
  </si>
  <si>
    <t>I further acknowledge that I have read, and agree to be bound by, the terms and conditions in the Interchange Recycling Manual for Registered Collectors and Processors.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</si>
</sst>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.0_);_(* \(#,##0.0\);_(* &quot;-&quot;??_);_(@_)"/>
    <numFmt numFmtId="174" formatCode="_(* #,##0_);_(* \(#,##0\);_(* &quot;-&quot;??_);_(@_)"/>
    <numFmt numFmtId="175" formatCode="m/dd/yy;@"/>
    <numFmt numFmtId="176" formatCode="[$-1009]d\-mmm\-yy;@"/>
    <numFmt numFmtId="177" formatCode="_-* #,##0.0_-;\-* #,##0.0_-;_-* &quot;-&quot;??_-;_-@_-"/>
    <numFmt numFmtId="178" formatCode="&quot;$&quot;#,##0.00"/>
    <numFmt numFmtId="179" formatCode="#,##0.0_);\(#,##0.0\)"/>
    <numFmt numFmtId="180" formatCode="0.0"/>
    <numFmt numFmtId="181" formatCode="&quot;$&quot;#,##0.000"/>
    <numFmt numFmtId="182" formatCode="0.00000"/>
    <numFmt numFmtId="183" formatCode="0.000000"/>
    <numFmt numFmtId="184" formatCode="0.0000"/>
    <numFmt numFmtId="185" formatCode="0.000"/>
    <numFmt numFmtId="186" formatCode="[$-1009]mmmm\ d\,\ yyyy;@"/>
    <numFmt numFmtId="187" formatCode="_-* #,##0.0_-;\-* #,##0.0_-;_-* &quot;-&quot;?_-;_-@_-"/>
    <numFmt numFmtId="188" formatCode="#,##0.000_);\(#,##0.000\)"/>
    <numFmt numFmtId="189" formatCode="#,##0.0000_);\(#,##0.0000\)"/>
    <numFmt numFmtId="190" formatCode="_(* #,##0.000_);_(* \(#,##0.000\);_(* &quot;-&quot;??_);_(@_)"/>
    <numFmt numFmtId="191" formatCode="_(* #,##0.0000_);_(* \(#,##0.0000\);_(* &quot;-&quot;??_);_(@_)"/>
    <numFmt numFmtId="192" formatCode="_-* #,##0.000_-;\-* #,##0.000_-;_-* &quot;-&quot;??_-;_-@_-"/>
    <numFmt numFmtId="193" formatCode="_-* #,##0.0000_-;\-* #,##0.0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178" fontId="5" fillId="0" borderId="10" xfId="63" applyNumberFormat="1" applyFont="1" applyBorder="1" applyAlignment="1">
      <alignment horizontal="center" vertical="center" wrapText="1"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/>
      <protection/>
    </xf>
    <xf numFmtId="10" fontId="6" fillId="0" borderId="13" xfId="63" applyNumberFormat="1" applyFont="1" applyBorder="1" applyAlignment="1">
      <alignment horizontal="center" vertical="center" wrapText="1"/>
    </xf>
    <xf numFmtId="171" fontId="6" fillId="0" borderId="14" xfId="44" applyFont="1" applyBorder="1" applyAlignment="1">
      <alignment horizontal="center" vertical="center" wrapText="1"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170" fontId="5" fillId="0" borderId="14" xfId="47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0" xfId="59" applyFont="1" applyAlignment="1">
      <alignment vertical="center"/>
      <protection/>
    </xf>
    <xf numFmtId="0" fontId="3" fillId="0" borderId="18" xfId="59" applyFont="1" applyBorder="1" applyAlignment="1">
      <alignment vertical="center"/>
      <protection/>
    </xf>
    <xf numFmtId="0" fontId="5" fillId="0" borderId="18" xfId="59" applyFont="1" applyBorder="1" applyAlignment="1">
      <alignment vertical="center"/>
      <protection/>
    </xf>
    <xf numFmtId="0" fontId="5" fillId="0" borderId="19" xfId="59" applyFont="1" applyBorder="1" applyAlignment="1">
      <alignment horizontal="left" vertical="center"/>
      <protection/>
    </xf>
    <xf numFmtId="0" fontId="5" fillId="33" borderId="20" xfId="59" applyFont="1" applyFill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5" fillId="34" borderId="21" xfId="59" applyFont="1" applyFill="1" applyBorder="1" applyAlignment="1">
      <alignment horizontal="left" vertical="center"/>
      <protection/>
    </xf>
    <xf numFmtId="0" fontId="50" fillId="0" borderId="18" xfId="0" applyFont="1" applyBorder="1" applyAlignment="1">
      <alignment vertical="center"/>
    </xf>
    <xf numFmtId="0" fontId="5" fillId="0" borderId="21" xfId="59" applyFont="1" applyBorder="1" applyAlignment="1">
      <alignment horizontal="left" vertical="center"/>
      <protection/>
    </xf>
    <xf numFmtId="0" fontId="5" fillId="0" borderId="0" xfId="59" applyFont="1" applyAlignment="1">
      <alignment vertical="center"/>
      <protection/>
    </xf>
    <xf numFmtId="0" fontId="5" fillId="0" borderId="21" xfId="59" applyFont="1" applyBorder="1" applyAlignment="1">
      <alignment vertical="center"/>
      <protection/>
    </xf>
    <xf numFmtId="0" fontId="5" fillId="0" borderId="22" xfId="59" applyFont="1" applyBorder="1" applyAlignment="1">
      <alignment vertical="center"/>
      <protection/>
    </xf>
    <xf numFmtId="0" fontId="5" fillId="2" borderId="20" xfId="59" applyFont="1" applyFill="1" applyBorder="1" applyAlignment="1" applyProtection="1">
      <alignment horizontal="left" vertical="center"/>
      <protection locked="0"/>
    </xf>
    <xf numFmtId="0" fontId="5" fillId="2" borderId="13" xfId="59" applyFont="1" applyFill="1" applyBorder="1" applyAlignment="1" applyProtection="1">
      <alignment horizontal="left" vertical="center"/>
      <protection locked="0"/>
    </xf>
    <xf numFmtId="0" fontId="5" fillId="0" borderId="12" xfId="59" applyFont="1" applyBorder="1" applyAlignment="1" applyProtection="1">
      <alignment horizontal="left" vertical="center"/>
      <protection locked="0"/>
    </xf>
    <xf numFmtId="0" fontId="5" fillId="2" borderId="23" xfId="59" applyFont="1" applyFill="1" applyBorder="1" applyAlignment="1" applyProtection="1">
      <alignment horizontal="left" vertical="center"/>
      <protection locked="0"/>
    </xf>
    <xf numFmtId="0" fontId="5" fillId="0" borderId="24" xfId="59" applyFont="1" applyBorder="1" applyAlignment="1">
      <alignment horizontal="left" vertical="center"/>
      <protection/>
    </xf>
    <xf numFmtId="171" fontId="5" fillId="2" borderId="25" xfId="42" applyFont="1" applyFill="1" applyBorder="1" applyAlignment="1" applyProtection="1">
      <alignment horizontal="center" vertical="center"/>
      <protection locked="0"/>
    </xf>
    <xf numFmtId="0" fontId="5" fillId="0" borderId="26" xfId="59" applyFont="1" applyBorder="1" applyAlignment="1">
      <alignment vertical="center"/>
      <protection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" fillId="0" borderId="29" xfId="59" applyFont="1" applyBorder="1" applyAlignment="1">
      <alignment horizontal="left" vertical="center"/>
      <protection/>
    </xf>
    <xf numFmtId="171" fontId="5" fillId="0" borderId="0" xfId="42" applyFont="1" applyAlignment="1" applyProtection="1">
      <alignment horizontal="center" vertical="center"/>
      <protection locked="0"/>
    </xf>
    <xf numFmtId="171" fontId="5" fillId="0" borderId="30" xfId="42" applyFont="1" applyBorder="1" applyAlignment="1" applyProtection="1">
      <alignment horizontal="center" vertical="center"/>
      <protection locked="0"/>
    </xf>
    <xf numFmtId="14" fontId="5" fillId="2" borderId="23" xfId="59" applyNumberFormat="1" applyFont="1" applyFill="1" applyBorder="1" applyAlignment="1" applyProtection="1">
      <alignment horizontal="left" vertical="center"/>
      <protection locked="0"/>
    </xf>
    <xf numFmtId="171" fontId="5" fillId="0" borderId="25" xfId="42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>
      <alignment vertical="center"/>
    </xf>
    <xf numFmtId="0" fontId="5" fillId="0" borderId="31" xfId="59" applyFont="1" applyBorder="1" applyAlignment="1">
      <alignment horizontal="left" vertical="center"/>
      <protection/>
    </xf>
    <xf numFmtId="171" fontId="5" fillId="0" borderId="32" xfId="42" applyFont="1" applyBorder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left" vertical="center"/>
      <protection/>
    </xf>
    <xf numFmtId="171" fontId="5" fillId="0" borderId="16" xfId="42" applyFont="1" applyBorder="1" applyAlignment="1" applyProtection="1">
      <alignment horizontal="left" vertical="center"/>
      <protection locked="0"/>
    </xf>
    <xf numFmtId="186" fontId="5" fillId="0" borderId="30" xfId="59" applyNumberFormat="1" applyFont="1" applyBorder="1" applyAlignment="1" applyProtection="1">
      <alignment horizontal="left" vertical="center"/>
      <protection locked="0"/>
    </xf>
    <xf numFmtId="0" fontId="6" fillId="0" borderId="18" xfId="59" applyFont="1" applyBorder="1" applyAlignment="1">
      <alignment vertical="center"/>
      <protection/>
    </xf>
    <xf numFmtId="49" fontId="5" fillId="2" borderId="33" xfId="59" applyNumberFormat="1" applyFont="1" applyFill="1" applyBorder="1" applyAlignment="1" applyProtection="1">
      <alignment horizontal="center" vertical="center"/>
      <protection locked="0"/>
    </xf>
    <xf numFmtId="176" fontId="5" fillId="2" borderId="10" xfId="59" applyNumberFormat="1" applyFont="1" applyFill="1" applyBorder="1" applyAlignment="1" applyProtection="1">
      <alignment horizontal="center" vertical="center"/>
      <protection locked="0"/>
    </xf>
    <xf numFmtId="49" fontId="5" fillId="2" borderId="10" xfId="59" applyNumberFormat="1" applyFont="1" applyFill="1" applyBorder="1" applyAlignment="1" applyProtection="1">
      <alignment horizontal="center" vertical="center"/>
      <protection locked="0"/>
    </xf>
    <xf numFmtId="1" fontId="5" fillId="2" borderId="34" xfId="44" applyNumberFormat="1" applyFont="1" applyFill="1" applyBorder="1" applyAlignment="1" applyProtection="1">
      <alignment horizontal="center" vertical="center"/>
      <protection locked="0"/>
    </xf>
    <xf numFmtId="179" fontId="5" fillId="2" borderId="34" xfId="46" applyNumberFormat="1" applyFont="1" applyFill="1" applyBorder="1" applyAlignment="1" applyProtection="1">
      <alignment horizontal="center" vertical="center"/>
      <protection locked="0"/>
    </xf>
    <xf numFmtId="189" fontId="5" fillId="0" borderId="35" xfId="46" applyNumberFormat="1" applyFont="1" applyBorder="1" applyAlignment="1">
      <alignment horizontal="center" vertical="center"/>
    </xf>
    <xf numFmtId="49" fontId="5" fillId="2" borderId="36" xfId="59" applyNumberFormat="1" applyFont="1" applyFill="1" applyBorder="1" applyAlignment="1" applyProtection="1">
      <alignment horizontal="center" vertical="center"/>
      <protection locked="0"/>
    </xf>
    <xf numFmtId="1" fontId="5" fillId="2" borderId="35" xfId="44" applyNumberFormat="1" applyFont="1" applyFill="1" applyBorder="1" applyAlignment="1" applyProtection="1">
      <alignment horizontal="center" vertical="center"/>
      <protection locked="0"/>
    </xf>
    <xf numFmtId="179" fontId="5" fillId="2" borderId="35" xfId="46" applyNumberFormat="1" applyFont="1" applyFill="1" applyBorder="1" applyAlignment="1" applyProtection="1">
      <alignment horizontal="center" vertical="center"/>
      <protection locked="0"/>
    </xf>
    <xf numFmtId="49" fontId="5" fillId="35" borderId="36" xfId="59" applyNumberFormat="1" applyFont="1" applyFill="1" applyBorder="1" applyAlignment="1" applyProtection="1">
      <alignment horizontal="left" vertical="center"/>
      <protection locked="0"/>
    </xf>
    <xf numFmtId="176" fontId="5" fillId="35" borderId="10" xfId="59" applyNumberFormat="1" applyFont="1" applyFill="1" applyBorder="1" applyAlignment="1" applyProtection="1">
      <alignment horizontal="center" vertical="center"/>
      <protection locked="0"/>
    </xf>
    <xf numFmtId="49" fontId="5" fillId="35" borderId="10" xfId="59" applyNumberFormat="1" applyFont="1" applyFill="1" applyBorder="1" applyAlignment="1" applyProtection="1">
      <alignment horizontal="center" vertical="center"/>
      <protection locked="0"/>
    </xf>
    <xf numFmtId="1" fontId="5" fillId="35" borderId="35" xfId="44" applyNumberFormat="1" applyFont="1" applyFill="1" applyBorder="1" applyAlignment="1" applyProtection="1">
      <alignment horizontal="center" vertical="center"/>
      <protection locked="0"/>
    </xf>
    <xf numFmtId="179" fontId="5" fillId="35" borderId="35" xfId="46" applyNumberFormat="1" applyFont="1" applyFill="1" applyBorder="1" applyAlignment="1" applyProtection="1">
      <alignment horizontal="center" vertical="center"/>
      <protection locked="0"/>
    </xf>
    <xf numFmtId="189" fontId="5" fillId="35" borderId="26" xfId="46" applyNumberFormat="1" applyFont="1" applyFill="1" applyBorder="1" applyAlignment="1">
      <alignment horizontal="center" vertical="center"/>
    </xf>
    <xf numFmtId="170" fontId="5" fillId="0" borderId="37" xfId="47" applyFont="1" applyBorder="1" applyAlignment="1">
      <alignment horizontal="center" vertical="center"/>
    </xf>
    <xf numFmtId="0" fontId="5" fillId="0" borderId="31" xfId="59" applyFont="1" applyBorder="1" applyAlignment="1">
      <alignment vertical="center"/>
      <protection/>
    </xf>
    <xf numFmtId="0" fontId="5" fillId="0" borderId="32" xfId="59" applyFont="1" applyBorder="1" applyAlignment="1">
      <alignment vertical="center"/>
      <protection/>
    </xf>
    <xf numFmtId="0" fontId="6" fillId="0" borderId="29" xfId="59" applyFont="1" applyBorder="1" applyAlignment="1">
      <alignment horizontal="left" vertical="center"/>
      <protection/>
    </xf>
    <xf numFmtId="179" fontId="6" fillId="0" borderId="38" xfId="46" applyNumberFormat="1" applyFont="1" applyBorder="1" applyAlignment="1">
      <alignment horizontal="center" vertical="center"/>
    </xf>
    <xf numFmtId="189" fontId="6" fillId="0" borderId="17" xfId="46" applyNumberFormat="1" applyFont="1" applyBorder="1" applyAlignment="1">
      <alignment horizontal="center" vertical="center"/>
    </xf>
    <xf numFmtId="10" fontId="5" fillId="34" borderId="39" xfId="63" applyNumberFormat="1" applyFont="1" applyFill="1" applyBorder="1" applyAlignment="1">
      <alignment horizontal="right" vertical="center"/>
    </xf>
    <xf numFmtId="170" fontId="5" fillId="0" borderId="40" xfId="47" applyFont="1" applyBorder="1" applyAlignment="1">
      <alignment horizontal="center" vertical="center"/>
    </xf>
    <xf numFmtId="0" fontId="5" fillId="0" borderId="41" xfId="59" applyFont="1" applyBorder="1" applyAlignment="1">
      <alignment vertical="center"/>
      <protection/>
    </xf>
    <xf numFmtId="10" fontId="5" fillId="34" borderId="18" xfId="63" applyNumberFormat="1" applyFont="1" applyFill="1" applyBorder="1" applyAlignment="1">
      <alignment horizontal="right" vertical="center"/>
    </xf>
    <xf numFmtId="170" fontId="5" fillId="0" borderId="42" xfId="47" applyFont="1" applyBorder="1" applyAlignment="1">
      <alignment horizontal="center" vertical="center"/>
    </xf>
    <xf numFmtId="9" fontId="5" fillId="0" borderId="0" xfId="62" applyFont="1" applyAlignment="1">
      <alignment vertical="center"/>
    </xf>
    <xf numFmtId="10" fontId="6" fillId="34" borderId="18" xfId="63" applyNumberFormat="1" applyFont="1" applyFill="1" applyBorder="1" applyAlignment="1">
      <alignment horizontal="right" vertical="center"/>
    </xf>
    <xf numFmtId="170" fontId="6" fillId="0" borderId="43" xfId="47" applyFont="1" applyBorder="1" applyAlignment="1">
      <alignment horizontal="center" vertical="center"/>
    </xf>
    <xf numFmtId="0" fontId="5" fillId="0" borderId="44" xfId="59" applyFont="1" applyBorder="1" applyAlignment="1">
      <alignment vertical="center"/>
      <protection/>
    </xf>
    <xf numFmtId="0" fontId="5" fillId="34" borderId="41" xfId="59" applyFont="1" applyFill="1" applyBorder="1" applyAlignment="1">
      <alignment vertical="center"/>
      <protection/>
    </xf>
    <xf numFmtId="0" fontId="5" fillId="34" borderId="0" xfId="59" applyFont="1" applyFill="1" applyAlignment="1">
      <alignment vertical="center"/>
      <protection/>
    </xf>
    <xf numFmtId="0" fontId="5" fillId="34" borderId="41" xfId="59" applyFont="1" applyFill="1" applyBorder="1" applyAlignment="1">
      <alignment horizontal="right" vertical="center"/>
      <protection/>
    </xf>
    <xf numFmtId="1" fontId="5" fillId="0" borderId="11" xfId="59" applyNumberFormat="1" applyFont="1" applyBorder="1" applyAlignment="1">
      <alignment horizontal="center" vertical="center"/>
      <protection/>
    </xf>
    <xf numFmtId="177" fontId="5" fillId="0" borderId="12" xfId="46" applyNumberFormat="1" applyFont="1" applyBorder="1" applyAlignment="1">
      <alignment vertical="center"/>
    </xf>
    <xf numFmtId="193" fontId="5" fillId="0" borderId="12" xfId="46" applyNumberFormat="1" applyFont="1" applyBorder="1" applyAlignment="1">
      <alignment vertical="center"/>
    </xf>
    <xf numFmtId="181" fontId="5" fillId="34" borderId="13" xfId="63" applyNumberFormat="1" applyFont="1" applyFill="1" applyBorder="1" applyAlignment="1">
      <alignment horizontal="right" vertical="center"/>
    </xf>
    <xf numFmtId="43" fontId="5" fillId="0" borderId="45" xfId="46" applyNumberFormat="1" applyFont="1" applyBorder="1" applyAlignment="1">
      <alignment vertical="center"/>
    </xf>
    <xf numFmtId="1" fontId="5" fillId="0" borderId="36" xfId="59" applyNumberFormat="1" applyFont="1" applyBorder="1" applyAlignment="1">
      <alignment horizontal="center" vertical="center"/>
      <protection/>
    </xf>
    <xf numFmtId="177" fontId="5" fillId="0" borderId="35" xfId="46" applyNumberFormat="1" applyFont="1" applyBorder="1" applyAlignment="1">
      <alignment vertical="center"/>
    </xf>
    <xf numFmtId="193" fontId="5" fillId="0" borderId="35" xfId="46" applyNumberFormat="1" applyFont="1" applyBorder="1" applyAlignment="1">
      <alignment vertical="center"/>
    </xf>
    <xf numFmtId="181" fontId="5" fillId="34" borderId="46" xfId="63" applyNumberFormat="1" applyFont="1" applyFill="1" applyBorder="1" applyAlignment="1">
      <alignment horizontal="right" vertical="center"/>
    </xf>
    <xf numFmtId="43" fontId="5" fillId="0" borderId="47" xfId="46" applyNumberFormat="1" applyFont="1" applyBorder="1" applyAlignment="1">
      <alignment vertical="center"/>
    </xf>
    <xf numFmtId="181" fontId="5" fillId="34" borderId="48" xfId="63" applyNumberFormat="1" applyFont="1" applyFill="1" applyBorder="1" applyAlignment="1">
      <alignment horizontal="right" vertical="center"/>
    </xf>
    <xf numFmtId="1" fontId="5" fillId="35" borderId="24" xfId="59" applyNumberFormat="1" applyFont="1" applyFill="1" applyBorder="1" applyAlignment="1">
      <alignment horizontal="center" vertical="center"/>
      <protection/>
    </xf>
    <xf numFmtId="177" fontId="5" fillId="35" borderId="49" xfId="46" applyNumberFormat="1" applyFont="1" applyFill="1" applyBorder="1" applyAlignment="1">
      <alignment vertical="center"/>
    </xf>
    <xf numFmtId="193" fontId="5" fillId="35" borderId="49" xfId="46" applyNumberFormat="1" applyFont="1" applyFill="1" applyBorder="1" applyAlignment="1">
      <alignment vertical="center"/>
    </xf>
    <xf numFmtId="178" fontId="5" fillId="0" borderId="50" xfId="63" applyNumberFormat="1" applyFont="1" applyBorder="1" applyAlignment="1">
      <alignment horizontal="right" vertical="center"/>
    </xf>
    <xf numFmtId="43" fontId="5" fillId="0" borderId="51" xfId="46" applyNumberFormat="1" applyFont="1" applyBorder="1" applyAlignment="1">
      <alignment vertical="center"/>
    </xf>
    <xf numFmtId="0" fontId="6" fillId="0" borderId="24" xfId="59" applyFont="1" applyBorder="1" applyAlignment="1">
      <alignment vertical="center"/>
      <protection/>
    </xf>
    <xf numFmtId="177" fontId="6" fillId="0" borderId="49" xfId="46" applyNumberFormat="1" applyFont="1" applyBorder="1" applyAlignment="1">
      <alignment vertical="center"/>
    </xf>
    <xf numFmtId="193" fontId="6" fillId="0" borderId="51" xfId="46" applyNumberFormat="1" applyFont="1" applyBorder="1" applyAlignment="1">
      <alignment vertical="center"/>
    </xf>
    <xf numFmtId="171" fontId="5" fillId="0" borderId="40" xfId="42" applyFont="1" applyBorder="1" applyAlignment="1">
      <alignment horizontal="center" vertical="center"/>
    </xf>
    <xf numFmtId="0" fontId="6" fillId="0" borderId="0" xfId="59" applyFont="1" applyAlignment="1">
      <alignment vertical="center"/>
      <protection/>
    </xf>
    <xf numFmtId="171" fontId="5" fillId="0" borderId="42" xfId="42" applyFont="1" applyBorder="1" applyAlignment="1">
      <alignment horizontal="center" vertical="center"/>
    </xf>
    <xf numFmtId="177" fontId="6" fillId="0" borderId="0" xfId="46" applyNumberFormat="1" applyFont="1" applyAlignment="1">
      <alignment vertical="center"/>
    </xf>
    <xf numFmtId="177" fontId="6" fillId="0" borderId="0" xfId="46" applyNumberFormat="1" applyFont="1" applyAlignment="1">
      <alignment horizontal="right" vertical="center"/>
    </xf>
    <xf numFmtId="9" fontId="6" fillId="0" borderId="0" xfId="62" applyFont="1" applyAlignment="1">
      <alignment vertical="center"/>
    </xf>
    <xf numFmtId="0" fontId="5" fillId="35" borderId="29" xfId="59" applyFont="1" applyFill="1" applyBorder="1" applyAlignment="1">
      <alignment vertical="center"/>
      <protection/>
    </xf>
    <xf numFmtId="0" fontId="5" fillId="35" borderId="30" xfId="59" applyFont="1" applyFill="1" applyBorder="1" applyAlignment="1">
      <alignment vertical="center"/>
      <protection/>
    </xf>
    <xf numFmtId="0" fontId="6" fillId="35" borderId="30" xfId="59" applyFont="1" applyFill="1" applyBorder="1" applyAlignment="1">
      <alignment vertical="center"/>
      <protection/>
    </xf>
    <xf numFmtId="174" fontId="6" fillId="35" borderId="30" xfId="59" applyNumberFormat="1" applyFont="1" applyFill="1" applyBorder="1" applyAlignment="1">
      <alignment vertical="center"/>
      <protection/>
    </xf>
    <xf numFmtId="173" fontId="6" fillId="35" borderId="52" xfId="59" applyNumberFormat="1" applyFont="1" applyFill="1" applyBorder="1" applyAlignment="1">
      <alignment vertical="center"/>
      <protection/>
    </xf>
    <xf numFmtId="0" fontId="8" fillId="34" borderId="41" xfId="59" applyFont="1" applyFill="1" applyBorder="1" applyAlignment="1">
      <alignment vertical="center"/>
      <protection/>
    </xf>
    <xf numFmtId="0" fontId="8" fillId="34" borderId="18" xfId="59" applyFont="1" applyFill="1" applyBorder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7" fillId="0" borderId="53" xfId="59" applyFont="1" applyBorder="1" applyAlignment="1">
      <alignment vertical="center"/>
      <protection/>
    </xf>
    <xf numFmtId="0" fontId="7" fillId="0" borderId="27" xfId="59" applyFont="1" applyBorder="1" applyAlignment="1">
      <alignment horizontal="center" vertical="center"/>
      <protection/>
    </xf>
    <xf numFmtId="15" fontId="7" fillId="0" borderId="28" xfId="59" applyNumberFormat="1" applyFont="1" applyBorder="1" applyAlignment="1" quotePrefix="1">
      <alignment horizontal="right" vertical="center"/>
      <protection/>
    </xf>
    <xf numFmtId="0" fontId="5" fillId="0" borderId="0" xfId="59" applyFont="1" applyAlignment="1">
      <alignment vertical="center" wrapText="1"/>
      <protection/>
    </xf>
    <xf numFmtId="0" fontId="2" fillId="0" borderId="0" xfId="59" applyFont="1" applyAlignment="1">
      <alignment horizontal="left" vertical="center"/>
      <protection/>
    </xf>
    <xf numFmtId="0" fontId="4" fillId="0" borderId="0" xfId="59" applyFont="1" applyAlignment="1">
      <alignment horizontal="left" vertical="center"/>
      <protection/>
    </xf>
    <xf numFmtId="0" fontId="2" fillId="0" borderId="0" xfId="59" applyFont="1" applyAlignment="1">
      <alignment vertical="center"/>
      <protection/>
    </xf>
    <xf numFmtId="171" fontId="2" fillId="0" borderId="0" xfId="44" applyFont="1" applyAlignment="1">
      <alignment vertical="center"/>
    </xf>
    <xf numFmtId="171" fontId="4" fillId="0" borderId="0" xfId="44" applyFont="1" applyAlignment="1">
      <alignment horizontal="left" vertical="center"/>
    </xf>
    <xf numFmtId="0" fontId="13" fillId="0" borderId="0" xfId="59" applyFont="1" applyAlignment="1">
      <alignment vertical="center"/>
      <protection/>
    </xf>
    <xf numFmtId="171" fontId="2" fillId="0" borderId="0" xfId="44" applyFont="1" applyAlignment="1">
      <alignment horizontal="right" vertical="center"/>
    </xf>
    <xf numFmtId="0" fontId="2" fillId="0" borderId="0" xfId="59" applyFont="1" applyBorder="1" applyAlignment="1">
      <alignment horizontal="center" vertical="center"/>
      <protection/>
    </xf>
    <xf numFmtId="0" fontId="2" fillId="0" borderId="18" xfId="59" applyFont="1" applyFill="1" applyBorder="1" applyAlignment="1" applyProtection="1">
      <alignment horizontal="center" vertical="center"/>
      <protection locked="0"/>
    </xf>
    <xf numFmtId="0" fontId="2" fillId="0" borderId="0" xfId="59" applyFont="1" applyFill="1" applyBorder="1" applyAlignment="1" applyProtection="1">
      <alignment horizontal="center" vertical="center"/>
      <protection locked="0"/>
    </xf>
    <xf numFmtId="0" fontId="8" fillId="34" borderId="0" xfId="59" applyFont="1" applyFill="1" applyBorder="1" applyAlignment="1">
      <alignment vertical="center"/>
      <protection/>
    </xf>
    <xf numFmtId="0" fontId="14" fillId="0" borderId="41" xfId="59" applyFont="1" applyBorder="1" applyAlignment="1">
      <alignment horizontal="left" vertical="center"/>
      <protection/>
    </xf>
    <xf numFmtId="0" fontId="10" fillId="0" borderId="29" xfId="59" applyFont="1" applyBorder="1" applyAlignment="1">
      <alignment horizontal="center" vertical="center"/>
      <protection/>
    </xf>
    <xf numFmtId="0" fontId="10" fillId="0" borderId="30" xfId="59" applyFont="1" applyBorder="1" applyAlignment="1">
      <alignment horizontal="center" vertical="center"/>
      <protection/>
    </xf>
    <xf numFmtId="0" fontId="10" fillId="0" borderId="52" xfId="59" applyFont="1" applyBorder="1" applyAlignment="1">
      <alignment horizontal="center" vertical="center"/>
      <protection/>
    </xf>
    <xf numFmtId="0" fontId="5" fillId="0" borderId="38" xfId="59" applyFont="1" applyBorder="1" applyAlignment="1">
      <alignment horizontal="center" vertical="center"/>
      <protection/>
    </xf>
    <xf numFmtId="0" fontId="5" fillId="0" borderId="30" xfId="59" applyFont="1" applyBorder="1" applyAlignment="1">
      <alignment horizontal="center" vertical="center"/>
      <protection/>
    </xf>
    <xf numFmtId="0" fontId="5" fillId="0" borderId="52" xfId="59" applyFont="1" applyBorder="1" applyAlignment="1">
      <alignment horizontal="center" vertical="center"/>
      <protection/>
    </xf>
    <xf numFmtId="49" fontId="5" fillId="36" borderId="20" xfId="59" applyNumberFormat="1" applyFont="1" applyFill="1" applyBorder="1" applyAlignment="1" applyProtection="1">
      <alignment horizontal="left" vertical="center"/>
      <protection locked="0"/>
    </xf>
    <xf numFmtId="49" fontId="5" fillId="36" borderId="54" xfId="59" applyNumberFormat="1" applyFont="1" applyFill="1" applyBorder="1" applyAlignment="1" applyProtection="1">
      <alignment horizontal="left" vertical="center"/>
      <protection locked="0"/>
    </xf>
    <xf numFmtId="0" fontId="5" fillId="2" borderId="55" xfId="59" applyFont="1" applyFill="1" applyBorder="1" applyAlignment="1" applyProtection="1">
      <alignment horizontal="left" vertical="center"/>
      <protection locked="0"/>
    </xf>
    <xf numFmtId="0" fontId="5" fillId="2" borderId="56" xfId="59" applyFont="1" applyFill="1" applyBorder="1" applyAlignment="1" applyProtection="1">
      <alignment horizontal="left" vertical="center"/>
      <protection locked="0"/>
    </xf>
    <xf numFmtId="0" fontId="5" fillId="2" borderId="42" xfId="59" applyFont="1" applyFill="1" applyBorder="1" applyAlignment="1" applyProtection="1">
      <alignment horizontal="left" vertical="center"/>
      <protection locked="0"/>
    </xf>
    <xf numFmtId="0" fontId="5" fillId="2" borderId="57" xfId="59" applyFont="1" applyFill="1" applyBorder="1" applyAlignment="1" applyProtection="1">
      <alignment horizontal="left" vertical="center"/>
      <protection locked="0"/>
    </xf>
    <xf numFmtId="0" fontId="5" fillId="2" borderId="0" xfId="59" applyFont="1" applyFill="1" applyAlignment="1" applyProtection="1">
      <alignment horizontal="left" vertical="center"/>
      <protection locked="0"/>
    </xf>
    <xf numFmtId="0" fontId="5" fillId="2" borderId="58" xfId="59" applyFont="1" applyFill="1" applyBorder="1" applyAlignment="1" applyProtection="1">
      <alignment horizontal="left" vertical="center"/>
      <protection locked="0"/>
    </xf>
    <xf numFmtId="0" fontId="5" fillId="2" borderId="59" xfId="59" applyFont="1" applyFill="1" applyBorder="1" applyAlignment="1" applyProtection="1">
      <alignment horizontal="left" vertical="center"/>
      <protection locked="0"/>
    </xf>
    <xf numFmtId="0" fontId="5" fillId="2" borderId="60" xfId="59" applyFont="1" applyFill="1" applyBorder="1" applyAlignment="1" applyProtection="1">
      <alignment horizontal="left" vertical="center"/>
      <protection locked="0"/>
    </xf>
    <xf numFmtId="0" fontId="5" fillId="2" borderId="48" xfId="59" applyFont="1" applyFill="1" applyBorder="1" applyAlignment="1" applyProtection="1">
      <alignment horizontal="left" vertical="center"/>
      <protection locked="0"/>
    </xf>
    <xf numFmtId="0" fontId="5" fillId="2" borderId="25" xfId="59" applyFont="1" applyFill="1" applyBorder="1" applyAlignment="1" applyProtection="1">
      <alignment horizontal="left" vertical="center"/>
      <protection locked="0"/>
    </xf>
    <xf numFmtId="0" fontId="5" fillId="2" borderId="61" xfId="59" applyFont="1" applyFill="1" applyBorder="1" applyAlignment="1" applyProtection="1">
      <alignment horizontal="left" vertical="center"/>
      <protection locked="0"/>
    </xf>
    <xf numFmtId="0" fontId="5" fillId="2" borderId="43" xfId="59" applyFont="1" applyFill="1" applyBorder="1" applyAlignment="1" applyProtection="1">
      <alignment horizontal="left" vertical="center"/>
      <protection locked="0"/>
    </xf>
    <xf numFmtId="191" fontId="5" fillId="0" borderId="25" xfId="42" applyNumberFormat="1" applyFont="1" applyBorder="1" applyAlignment="1" applyProtection="1">
      <alignment horizontal="center" vertical="center"/>
      <protection locked="0"/>
    </xf>
    <xf numFmtId="191" fontId="5" fillId="0" borderId="62" xfId="42" applyNumberFormat="1" applyFont="1" applyBorder="1" applyAlignment="1" applyProtection="1">
      <alignment horizontal="center" vertical="center"/>
      <protection locked="0"/>
    </xf>
    <xf numFmtId="0" fontId="5" fillId="35" borderId="31" xfId="59" applyFont="1" applyFill="1" applyBorder="1" applyAlignment="1">
      <alignment horizontal="left" vertical="center"/>
      <protection/>
    </xf>
    <xf numFmtId="0" fontId="11" fillId="35" borderId="32" xfId="59" applyFont="1" applyFill="1" applyBorder="1" applyAlignment="1">
      <alignment horizontal="left" vertical="center"/>
      <protection/>
    </xf>
    <xf numFmtId="0" fontId="11" fillId="35" borderId="44" xfId="59" applyFont="1" applyFill="1" applyBorder="1" applyAlignment="1">
      <alignment horizontal="left" vertical="center"/>
      <protection/>
    </xf>
    <xf numFmtId="0" fontId="6" fillId="34" borderId="29" xfId="59" applyFont="1" applyFill="1" applyBorder="1" applyAlignment="1">
      <alignment horizontal="center" vertical="center"/>
      <protection/>
    </xf>
    <xf numFmtId="0" fontId="6" fillId="34" borderId="30" xfId="59" applyFont="1" applyFill="1" applyBorder="1" applyAlignment="1">
      <alignment horizontal="center" vertical="center"/>
      <protection/>
    </xf>
    <xf numFmtId="0" fontId="6" fillId="34" borderId="52" xfId="59" applyFont="1" applyFill="1" applyBorder="1" applyAlignment="1">
      <alignment horizontal="center" vertical="center"/>
      <protection/>
    </xf>
    <xf numFmtId="0" fontId="2" fillId="0" borderId="63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2" borderId="35" xfId="59" applyFont="1" applyFill="1" applyBorder="1" applyAlignment="1" applyProtection="1">
      <alignment horizontal="center" vertical="center"/>
      <protection locked="0"/>
    </xf>
    <xf numFmtId="0" fontId="2" fillId="2" borderId="64" xfId="59" applyFont="1" applyFill="1" applyBorder="1" applyAlignment="1" applyProtection="1">
      <alignment horizontal="center" vertical="center"/>
      <protection locked="0"/>
    </xf>
    <xf numFmtId="0" fontId="5" fillId="2" borderId="37" xfId="59" applyFont="1" applyFill="1" applyBorder="1" applyAlignment="1" applyProtection="1">
      <alignment horizontal="left" vertical="center"/>
      <protection locked="0"/>
    </xf>
    <xf numFmtId="0" fontId="5" fillId="35" borderId="29" xfId="59" applyFont="1" applyFill="1" applyBorder="1" applyAlignment="1">
      <alignment vertical="center"/>
      <protection/>
    </xf>
    <xf numFmtId="0" fontId="5" fillId="35" borderId="30" xfId="59" applyFont="1" applyFill="1" applyBorder="1" applyAlignment="1">
      <alignment vertical="center"/>
      <protection/>
    </xf>
    <xf numFmtId="0" fontId="5" fillId="35" borderId="52" xfId="59" applyFont="1" applyFill="1" applyBorder="1" applyAlignment="1">
      <alignment vertical="center"/>
      <protection/>
    </xf>
    <xf numFmtId="0" fontId="2" fillId="0" borderId="41" xfId="59" applyFont="1" applyBorder="1" applyAlignment="1">
      <alignment horizontal="center" vertical="center"/>
      <protection/>
    </xf>
    <xf numFmtId="0" fontId="2" fillId="0" borderId="58" xfId="59" applyFont="1" applyBorder="1" applyAlignment="1">
      <alignment horizontal="center" vertical="center"/>
      <protection/>
    </xf>
    <xf numFmtId="0" fontId="5" fillId="2" borderId="20" xfId="59" applyFont="1" applyFill="1" applyBorder="1" applyAlignment="1" applyProtection="1">
      <alignment horizontal="left" vertical="center"/>
      <protection locked="0"/>
    </xf>
    <xf numFmtId="0" fontId="5" fillId="2" borderId="23" xfId="59" applyFont="1" applyFill="1" applyBorder="1" applyAlignment="1" applyProtection="1">
      <alignment horizontal="left" vertical="center"/>
      <protection locked="0"/>
    </xf>
    <xf numFmtId="0" fontId="5" fillId="2" borderId="13" xfId="59" applyFont="1" applyFill="1" applyBorder="1" applyAlignment="1" applyProtection="1">
      <alignment horizontal="left" vertical="center"/>
      <protection locked="0"/>
    </xf>
    <xf numFmtId="171" fontId="5" fillId="2" borderId="25" xfId="42" applyFont="1" applyFill="1" applyBorder="1" applyAlignment="1" applyProtection="1">
      <alignment horizontal="center" vertical="center"/>
      <protection locked="0"/>
    </xf>
    <xf numFmtId="171" fontId="5" fillId="2" borderId="61" xfId="42" applyFont="1" applyFill="1" applyBorder="1" applyAlignment="1" applyProtection="1">
      <alignment horizontal="center" vertical="center"/>
      <protection locked="0"/>
    </xf>
    <xf numFmtId="191" fontId="5" fillId="0" borderId="38" xfId="42" applyNumberFormat="1" applyFont="1" applyBorder="1" applyAlignment="1" applyProtection="1">
      <alignment horizontal="left" vertical="center"/>
      <protection locked="0"/>
    </xf>
    <xf numFmtId="191" fontId="5" fillId="0" borderId="65" xfId="42" applyNumberFormat="1" applyFont="1" applyBorder="1" applyAlignment="1" applyProtection="1">
      <alignment horizontal="left" vertical="center"/>
      <protection locked="0"/>
    </xf>
    <xf numFmtId="0" fontId="8" fillId="34" borderId="41" xfId="59" applyFont="1" applyFill="1" applyBorder="1" applyAlignment="1">
      <alignment vertical="center" wrapText="1"/>
      <protection/>
    </xf>
    <xf numFmtId="0" fontId="8" fillId="34" borderId="0" xfId="59" applyFont="1" applyFill="1" applyBorder="1" applyAlignment="1">
      <alignment vertical="center" wrapText="1"/>
      <protection/>
    </xf>
    <xf numFmtId="0" fontId="8" fillId="34" borderId="18" xfId="59" applyFont="1" applyFill="1" applyBorder="1" applyAlignment="1">
      <alignment vertical="center" wrapText="1"/>
      <protection/>
    </xf>
    <xf numFmtId="0" fontId="6" fillId="0" borderId="29" xfId="59" applyFont="1" applyBorder="1" applyAlignment="1">
      <alignment horizontal="center" vertical="center"/>
      <protection/>
    </xf>
    <xf numFmtId="0" fontId="6" fillId="0" borderId="30" xfId="59" applyFont="1" applyBorder="1" applyAlignment="1">
      <alignment horizontal="center" vertical="center"/>
      <protection/>
    </xf>
    <xf numFmtId="0" fontId="6" fillId="0" borderId="52" xfId="59" applyFont="1" applyBorder="1" applyAlignment="1">
      <alignment horizontal="center" vertical="center"/>
      <protection/>
    </xf>
    <xf numFmtId="0" fontId="12" fillId="0" borderId="31" xfId="59" applyFont="1" applyBorder="1" applyAlignment="1">
      <alignment horizontal="right" vertical="center" wrapText="1"/>
      <protection/>
    </xf>
    <xf numFmtId="0" fontId="12" fillId="0" borderId="32" xfId="59" applyFont="1" applyBorder="1" applyAlignment="1">
      <alignment horizontal="right" vertical="center"/>
      <protection/>
    </xf>
    <xf numFmtId="0" fontId="12" fillId="0" borderId="44" xfId="59" applyFont="1" applyBorder="1" applyAlignment="1">
      <alignment horizontal="right" vertical="center"/>
      <protection/>
    </xf>
    <xf numFmtId="0" fontId="12" fillId="0" borderId="41" xfId="59" applyFont="1" applyBorder="1" applyAlignment="1">
      <alignment horizontal="right" vertical="center"/>
      <protection/>
    </xf>
    <xf numFmtId="0" fontId="12" fillId="0" borderId="0" xfId="59" applyFont="1" applyAlignment="1">
      <alignment horizontal="right" vertical="center"/>
      <protection/>
    </xf>
    <xf numFmtId="0" fontId="12" fillId="0" borderId="18" xfId="59" applyFont="1" applyBorder="1" applyAlignment="1">
      <alignment horizontal="right" vertical="center"/>
      <protection/>
    </xf>
    <xf numFmtId="0" fontId="12" fillId="0" borderId="53" xfId="59" applyFont="1" applyBorder="1" applyAlignment="1">
      <alignment horizontal="right" vertical="center"/>
      <protection/>
    </xf>
    <xf numFmtId="0" fontId="12" fillId="0" borderId="27" xfId="59" applyFont="1" applyBorder="1" applyAlignment="1">
      <alignment horizontal="right" vertical="center"/>
      <protection/>
    </xf>
    <xf numFmtId="0" fontId="12" fillId="0" borderId="28" xfId="59" applyFont="1" applyBorder="1" applyAlignment="1">
      <alignment horizontal="right" vertical="center"/>
      <protection/>
    </xf>
    <xf numFmtId="0" fontId="5" fillId="36" borderId="20" xfId="59" applyFont="1" applyFill="1" applyBorder="1" applyAlignment="1" applyProtection="1">
      <alignment horizontal="left" vertical="center"/>
      <protection locked="0"/>
    </xf>
    <xf numFmtId="0" fontId="5" fillId="36" borderId="54" xfId="59" applyFont="1" applyFill="1" applyBorder="1" applyAlignment="1" applyProtection="1">
      <alignment horizontal="left" vertical="center"/>
      <protection locked="0"/>
    </xf>
    <xf numFmtId="0" fontId="5" fillId="2" borderId="66" xfId="59" applyFont="1" applyFill="1" applyBorder="1" applyAlignment="1" applyProtection="1">
      <alignment horizontal="left" vertical="center"/>
      <protection locked="0"/>
    </xf>
    <xf numFmtId="0" fontId="5" fillId="2" borderId="14" xfId="59" applyFont="1" applyFill="1" applyBorder="1" applyAlignment="1" applyProtection="1">
      <alignment horizontal="left" vertical="center"/>
      <protection locked="0"/>
    </xf>
    <xf numFmtId="0" fontId="7" fillId="0" borderId="27" xfId="59" applyFont="1" applyBorder="1" applyAlignment="1">
      <alignment horizontal="center" vertical="center"/>
      <protection/>
    </xf>
    <xf numFmtId="0" fontId="7" fillId="34" borderId="31" xfId="59" applyFont="1" applyFill="1" applyBorder="1" applyAlignment="1">
      <alignment horizontal="left" vertical="center"/>
      <protection/>
    </xf>
    <xf numFmtId="0" fontId="7" fillId="34" borderId="32" xfId="59" applyFont="1" applyFill="1" applyBorder="1" applyAlignment="1">
      <alignment horizontal="left" vertical="center"/>
      <protection/>
    </xf>
    <xf numFmtId="0" fontId="7" fillId="34" borderId="44" xfId="59" applyFont="1" applyFill="1" applyBorder="1" applyAlignment="1">
      <alignment horizontal="left" vertical="center"/>
      <protection/>
    </xf>
    <xf numFmtId="0" fontId="8" fillId="34" borderId="41" xfId="59" applyFont="1" applyFill="1" applyBorder="1" applyAlignment="1">
      <alignment vertical="center"/>
      <protection/>
    </xf>
    <xf numFmtId="0" fontId="8" fillId="34" borderId="0" xfId="59" applyFont="1" applyFill="1" applyBorder="1" applyAlignment="1">
      <alignment vertical="center"/>
      <protection/>
    </xf>
    <xf numFmtId="0" fontId="8" fillId="34" borderId="18" xfId="59" applyFont="1" applyFill="1" applyBorder="1" applyAlignment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104775</xdr:rowOff>
    </xdr:from>
    <xdr:to>
      <xdr:col>3</xdr:col>
      <xdr:colOff>400050</xdr:colOff>
      <xdr:row>4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8"/>
  <sheetViews>
    <sheetView showGridLines="0" tabSelected="1" zoomScale="70" zoomScaleNormal="70" zoomScalePageLayoutView="0" workbookViewId="0" topLeftCell="A1">
      <selection activeCell="B69" sqref="B69:J69"/>
    </sheetView>
  </sheetViews>
  <sheetFormatPr defaultColWidth="8.7109375" defaultRowHeight="15"/>
  <cols>
    <col min="1" max="1" width="2.421875" style="11" customWidth="1"/>
    <col min="2" max="2" width="25.28125" style="11" customWidth="1"/>
    <col min="3" max="3" width="20.140625" style="11" customWidth="1"/>
    <col min="4" max="4" width="14.7109375" style="11" customWidth="1"/>
    <col min="5" max="5" width="8.00390625" style="11" customWidth="1"/>
    <col min="6" max="6" width="15.140625" style="11" customWidth="1"/>
    <col min="7" max="8" width="17.28125" style="11" customWidth="1"/>
    <col min="9" max="10" width="15.7109375" style="11" customWidth="1"/>
    <col min="11" max="16384" width="8.7109375" style="11" customWidth="1"/>
  </cols>
  <sheetData>
    <row r="1" ht="12" customHeight="1" thickBot="1"/>
    <row r="2" spans="1:10" ht="18">
      <c r="A2" s="12"/>
      <c r="B2" s="178" t="s">
        <v>26</v>
      </c>
      <c r="C2" s="179"/>
      <c r="D2" s="179"/>
      <c r="E2" s="179"/>
      <c r="F2" s="179"/>
      <c r="G2" s="179"/>
      <c r="H2" s="179"/>
      <c r="I2" s="179"/>
      <c r="J2" s="180"/>
    </row>
    <row r="3" spans="1:10" ht="18">
      <c r="A3" s="12"/>
      <c r="B3" s="181"/>
      <c r="C3" s="182"/>
      <c r="D3" s="182"/>
      <c r="E3" s="182"/>
      <c r="F3" s="182"/>
      <c r="G3" s="182"/>
      <c r="H3" s="182"/>
      <c r="I3" s="182"/>
      <c r="J3" s="183"/>
    </row>
    <row r="4" spans="1:10" ht="18">
      <c r="A4" s="12"/>
      <c r="B4" s="181"/>
      <c r="C4" s="182"/>
      <c r="D4" s="182"/>
      <c r="E4" s="182"/>
      <c r="F4" s="182"/>
      <c r="G4" s="182"/>
      <c r="H4" s="182"/>
      <c r="I4" s="182"/>
      <c r="J4" s="183"/>
    </row>
    <row r="5" spans="1:10" ht="48" customHeight="1" thickBot="1">
      <c r="A5" s="12"/>
      <c r="B5" s="184"/>
      <c r="C5" s="185"/>
      <c r="D5" s="185"/>
      <c r="E5" s="185"/>
      <c r="F5" s="185"/>
      <c r="G5" s="185"/>
      <c r="H5" s="185"/>
      <c r="I5" s="185"/>
      <c r="J5" s="186"/>
    </row>
    <row r="6" spans="1:10" ht="15" customHeight="1" thickBot="1">
      <c r="A6" s="12"/>
      <c r="B6" s="127" t="s">
        <v>23</v>
      </c>
      <c r="C6" s="128"/>
      <c r="D6" s="128"/>
      <c r="E6" s="128"/>
      <c r="F6" s="128"/>
      <c r="G6" s="128"/>
      <c r="H6" s="128"/>
      <c r="I6" s="128"/>
      <c r="J6" s="129"/>
    </row>
    <row r="7" spans="1:10" ht="18.75" thickBot="1">
      <c r="A7" s="13"/>
      <c r="B7" s="149" t="s">
        <v>50</v>
      </c>
      <c r="C7" s="150"/>
      <c r="D7" s="150"/>
      <c r="E7" s="150"/>
      <c r="F7" s="150"/>
      <c r="G7" s="150"/>
      <c r="H7" s="150"/>
      <c r="I7" s="150"/>
      <c r="J7" s="151"/>
    </row>
    <row r="8" spans="1:10" s="17" customFormat="1" ht="15">
      <c r="A8" s="14"/>
      <c r="B8" s="15" t="s">
        <v>15</v>
      </c>
      <c r="C8" s="165"/>
      <c r="D8" s="166"/>
      <c r="E8" s="166"/>
      <c r="F8" s="166"/>
      <c r="G8" s="167"/>
      <c r="H8" s="16" t="s">
        <v>27</v>
      </c>
      <c r="I8" s="187"/>
      <c r="J8" s="188"/>
    </row>
    <row r="9" spans="1:10" s="17" customFormat="1" ht="15">
      <c r="A9" s="14"/>
      <c r="B9" s="18" t="s">
        <v>8</v>
      </c>
      <c r="C9" s="135"/>
      <c r="D9" s="136"/>
      <c r="E9" s="136"/>
      <c r="F9" s="136"/>
      <c r="G9" s="136"/>
      <c r="H9" s="136"/>
      <c r="I9" s="136"/>
      <c r="J9" s="137"/>
    </row>
    <row r="10" spans="1:10" s="17" customFormat="1" ht="15">
      <c r="A10" s="19"/>
      <c r="B10" s="20" t="s">
        <v>11</v>
      </c>
      <c r="C10" s="138"/>
      <c r="D10" s="139"/>
      <c r="E10" s="139"/>
      <c r="F10" s="139"/>
      <c r="G10" s="140"/>
      <c r="H10" s="21" t="s">
        <v>9</v>
      </c>
      <c r="I10" s="189"/>
      <c r="J10" s="190"/>
    </row>
    <row r="11" spans="1:10" s="17" customFormat="1" ht="15">
      <c r="A11" s="19"/>
      <c r="B11" s="22" t="s">
        <v>12</v>
      </c>
      <c r="C11" s="141"/>
      <c r="D11" s="142"/>
      <c r="E11" s="142"/>
      <c r="F11" s="142"/>
      <c r="G11" s="143"/>
      <c r="H11" s="23" t="s">
        <v>10</v>
      </c>
      <c r="I11" s="142"/>
      <c r="J11" s="159"/>
    </row>
    <row r="12" spans="1:10" s="17" customFormat="1" ht="15.75" thickBot="1">
      <c r="A12" s="14"/>
      <c r="B12" s="22" t="s">
        <v>55</v>
      </c>
      <c r="C12" s="144"/>
      <c r="D12" s="145"/>
      <c r="E12" s="145"/>
      <c r="F12" s="145"/>
      <c r="G12" s="145"/>
      <c r="H12" s="145"/>
      <c r="I12" s="145"/>
      <c r="J12" s="146"/>
    </row>
    <row r="13" spans="1:10" s="17" customFormat="1" ht="15.75" thickBot="1">
      <c r="A13" s="14"/>
      <c r="B13" s="160" t="s">
        <v>51</v>
      </c>
      <c r="C13" s="161"/>
      <c r="D13" s="161"/>
      <c r="E13" s="161"/>
      <c r="F13" s="161"/>
      <c r="G13" s="161"/>
      <c r="H13" s="161"/>
      <c r="I13" s="161"/>
      <c r="J13" s="162"/>
    </row>
    <row r="14" spans="1:10" s="17" customFormat="1" ht="15">
      <c r="A14" s="14"/>
      <c r="B14" s="15" t="s">
        <v>29</v>
      </c>
      <c r="C14" s="24"/>
      <c r="D14" s="25"/>
      <c r="E14" s="26" t="s">
        <v>43</v>
      </c>
      <c r="F14" s="27"/>
      <c r="G14" s="25"/>
      <c r="H14" s="16" t="s">
        <v>30</v>
      </c>
      <c r="I14" s="133"/>
      <c r="J14" s="134"/>
    </row>
    <row r="15" spans="1:10" s="17" customFormat="1" ht="15.75" thickBot="1">
      <c r="A15" s="19"/>
      <c r="B15" s="28" t="s">
        <v>44</v>
      </c>
      <c r="C15" s="29"/>
      <c r="D15" s="30" t="s">
        <v>32</v>
      </c>
      <c r="E15" s="147">
        <f>C15/2.2046</f>
        <v>0</v>
      </c>
      <c r="F15" s="148"/>
      <c r="G15" s="31"/>
      <c r="H15" s="31"/>
      <c r="I15" s="31"/>
      <c r="J15" s="32"/>
    </row>
    <row r="16" spans="1:10" s="17" customFormat="1" ht="6.75" customHeight="1" thickBot="1">
      <c r="A16" s="19"/>
      <c r="B16" s="33"/>
      <c r="C16" s="34"/>
      <c r="D16" s="21"/>
      <c r="E16" s="35"/>
      <c r="F16" s="34"/>
      <c r="J16" s="19"/>
    </row>
    <row r="17" spans="1:10" s="17" customFormat="1" ht="15">
      <c r="A17" s="14"/>
      <c r="B17" s="15" t="s">
        <v>41</v>
      </c>
      <c r="C17" s="24"/>
      <c r="D17" s="27"/>
      <c r="E17" s="26" t="s">
        <v>43</v>
      </c>
      <c r="F17" s="36"/>
      <c r="G17" s="25"/>
      <c r="H17" s="16" t="s">
        <v>30</v>
      </c>
      <c r="I17" s="133"/>
      <c r="J17" s="134"/>
    </row>
    <row r="18" spans="1:10" s="17" customFormat="1" ht="15.75" customHeight="1" thickBot="1">
      <c r="A18" s="19"/>
      <c r="B18" s="28" t="s">
        <v>42</v>
      </c>
      <c r="C18" s="37">
        <f>E18*2.2046</f>
        <v>0</v>
      </c>
      <c r="D18" s="30" t="s">
        <v>45</v>
      </c>
      <c r="E18" s="168"/>
      <c r="F18" s="169"/>
      <c r="G18" s="38"/>
      <c r="H18" s="31"/>
      <c r="I18" s="31"/>
      <c r="J18" s="32"/>
    </row>
    <row r="19" spans="1:10" s="17" customFormat="1" ht="6.75" customHeight="1" thickBot="1">
      <c r="A19" s="19"/>
      <c r="B19" s="39"/>
      <c r="C19" s="34"/>
      <c r="D19" s="21"/>
      <c r="E19" s="40"/>
      <c r="F19" s="34"/>
      <c r="J19" s="19"/>
    </row>
    <row r="20" spans="1:10" s="17" customFormat="1" ht="15.75" customHeight="1" thickBot="1">
      <c r="A20" s="14"/>
      <c r="B20" s="41" t="s">
        <v>31</v>
      </c>
      <c r="C20" s="42">
        <f>C15+C18</f>
        <v>0</v>
      </c>
      <c r="D20" s="43" t="s">
        <v>46</v>
      </c>
      <c r="E20" s="170">
        <f>E15+E18</f>
        <v>0</v>
      </c>
      <c r="F20" s="171"/>
      <c r="G20" s="130" t="s">
        <v>54</v>
      </c>
      <c r="H20" s="131"/>
      <c r="I20" s="131"/>
      <c r="J20" s="132"/>
    </row>
    <row r="21" spans="1:10" s="17" customFormat="1" ht="15.75" thickBot="1">
      <c r="A21" s="14"/>
      <c r="B21" s="160" t="s">
        <v>52</v>
      </c>
      <c r="C21" s="161"/>
      <c r="D21" s="161"/>
      <c r="E21" s="161"/>
      <c r="F21" s="161"/>
      <c r="G21" s="161"/>
      <c r="H21" s="161"/>
      <c r="I21" s="161"/>
      <c r="J21" s="162"/>
    </row>
    <row r="22" spans="1:10" s="17" customFormat="1" ht="16.5" thickBot="1">
      <c r="A22" s="21"/>
      <c r="B22" s="175" t="s">
        <v>0</v>
      </c>
      <c r="C22" s="176"/>
      <c r="D22" s="176"/>
      <c r="E22" s="176"/>
      <c r="F22" s="176"/>
      <c r="G22" s="176"/>
      <c r="H22" s="176"/>
      <c r="I22" s="176"/>
      <c r="J22" s="177"/>
    </row>
    <row r="23" spans="1:10" s="17" customFormat="1" ht="62.25" customHeight="1">
      <c r="A23" s="44"/>
      <c r="B23" s="2" t="s">
        <v>39</v>
      </c>
      <c r="C23" s="3" t="s">
        <v>16</v>
      </c>
      <c r="D23" s="3" t="s">
        <v>35</v>
      </c>
      <c r="E23" s="4" t="s">
        <v>1</v>
      </c>
      <c r="F23" s="3" t="s">
        <v>33</v>
      </c>
      <c r="G23" s="3" t="s">
        <v>34</v>
      </c>
      <c r="H23" s="3" t="s">
        <v>28</v>
      </c>
      <c r="I23" s="5" t="s">
        <v>17</v>
      </c>
      <c r="J23" s="6" t="s">
        <v>18</v>
      </c>
    </row>
    <row r="24" spans="2:10" s="17" customFormat="1" ht="15">
      <c r="B24" s="45"/>
      <c r="C24" s="46"/>
      <c r="D24" s="47"/>
      <c r="E24" s="48"/>
      <c r="F24" s="49"/>
      <c r="G24" s="49"/>
      <c r="H24" s="50" t="str">
        <f>IF(G24=0,"-",ROUND((G24/$G$42*$E$20),4))</f>
        <v>-</v>
      </c>
      <c r="I24" s="1" t="str">
        <f aca="true" t="shared" si="0" ref="I24:I41">IF($E24="","-",VLOOKUP($E24,$E$48:$I$57,5,FALSE))</f>
        <v>-</v>
      </c>
      <c r="J24" s="10" t="str">
        <f>IF(H24="-","-",H24*I24)</f>
        <v>-</v>
      </c>
    </row>
    <row r="25" spans="2:10" s="17" customFormat="1" ht="15">
      <c r="B25" s="51"/>
      <c r="C25" s="46"/>
      <c r="D25" s="47"/>
      <c r="E25" s="52"/>
      <c r="F25" s="53"/>
      <c r="G25" s="53"/>
      <c r="H25" s="50" t="str">
        <f aca="true" t="shared" si="1" ref="H25:H40">IF(G25=0,"-",ROUND((G25/$G$42*$E$20),4))</f>
        <v>-</v>
      </c>
      <c r="I25" s="1" t="str">
        <f t="shared" si="0"/>
        <v>-</v>
      </c>
      <c r="J25" s="10" t="str">
        <f aca="true" t="shared" si="2" ref="J25:J41">IF(I25="-","-",H25*I25)</f>
        <v>-</v>
      </c>
    </row>
    <row r="26" spans="2:10" s="17" customFormat="1" ht="15">
      <c r="B26" s="51"/>
      <c r="C26" s="46"/>
      <c r="D26" s="47"/>
      <c r="E26" s="52"/>
      <c r="F26" s="53"/>
      <c r="G26" s="53"/>
      <c r="H26" s="50" t="str">
        <f t="shared" si="1"/>
        <v>-</v>
      </c>
      <c r="I26" s="1" t="str">
        <f t="shared" si="0"/>
        <v>-</v>
      </c>
      <c r="J26" s="10" t="str">
        <f t="shared" si="2"/>
        <v>-</v>
      </c>
    </row>
    <row r="27" spans="2:10" s="17" customFormat="1" ht="15">
      <c r="B27" s="51"/>
      <c r="C27" s="46"/>
      <c r="D27" s="47"/>
      <c r="E27" s="52"/>
      <c r="F27" s="53"/>
      <c r="G27" s="53"/>
      <c r="H27" s="50" t="str">
        <f t="shared" si="1"/>
        <v>-</v>
      </c>
      <c r="I27" s="1" t="str">
        <f t="shared" si="0"/>
        <v>-</v>
      </c>
      <c r="J27" s="10" t="str">
        <f t="shared" si="2"/>
        <v>-</v>
      </c>
    </row>
    <row r="28" spans="2:10" s="17" customFormat="1" ht="15">
      <c r="B28" s="51"/>
      <c r="C28" s="46"/>
      <c r="D28" s="47"/>
      <c r="E28" s="52"/>
      <c r="F28" s="53"/>
      <c r="G28" s="53"/>
      <c r="H28" s="50" t="str">
        <f t="shared" si="1"/>
        <v>-</v>
      </c>
      <c r="I28" s="1" t="str">
        <f t="shared" si="0"/>
        <v>-</v>
      </c>
      <c r="J28" s="10" t="str">
        <f t="shared" si="2"/>
        <v>-</v>
      </c>
    </row>
    <row r="29" spans="2:10" s="17" customFormat="1" ht="15">
      <c r="B29" s="51"/>
      <c r="C29" s="46"/>
      <c r="D29" s="47"/>
      <c r="E29" s="52"/>
      <c r="F29" s="53"/>
      <c r="G29" s="53"/>
      <c r="H29" s="50" t="str">
        <f t="shared" si="1"/>
        <v>-</v>
      </c>
      <c r="I29" s="1" t="str">
        <f t="shared" si="0"/>
        <v>-</v>
      </c>
      <c r="J29" s="10" t="str">
        <f t="shared" si="2"/>
        <v>-</v>
      </c>
    </row>
    <row r="30" spans="2:10" s="17" customFormat="1" ht="15">
      <c r="B30" s="51"/>
      <c r="C30" s="46"/>
      <c r="D30" s="47"/>
      <c r="E30" s="52"/>
      <c r="F30" s="53"/>
      <c r="G30" s="53"/>
      <c r="H30" s="50" t="str">
        <f t="shared" si="1"/>
        <v>-</v>
      </c>
      <c r="I30" s="1" t="str">
        <f t="shared" si="0"/>
        <v>-</v>
      </c>
      <c r="J30" s="10" t="str">
        <f t="shared" si="2"/>
        <v>-</v>
      </c>
    </row>
    <row r="31" spans="2:10" s="17" customFormat="1" ht="15">
      <c r="B31" s="51"/>
      <c r="C31" s="46"/>
      <c r="D31" s="47"/>
      <c r="E31" s="52"/>
      <c r="F31" s="53"/>
      <c r="G31" s="53"/>
      <c r="H31" s="50" t="str">
        <f t="shared" si="1"/>
        <v>-</v>
      </c>
      <c r="I31" s="1" t="str">
        <f t="shared" si="0"/>
        <v>-</v>
      </c>
      <c r="J31" s="10" t="str">
        <f t="shared" si="2"/>
        <v>-</v>
      </c>
    </row>
    <row r="32" spans="2:10" s="17" customFormat="1" ht="15">
      <c r="B32" s="51"/>
      <c r="C32" s="46"/>
      <c r="D32" s="47"/>
      <c r="E32" s="52"/>
      <c r="F32" s="53"/>
      <c r="G32" s="53"/>
      <c r="H32" s="50" t="str">
        <f t="shared" si="1"/>
        <v>-</v>
      </c>
      <c r="I32" s="1" t="str">
        <f t="shared" si="0"/>
        <v>-</v>
      </c>
      <c r="J32" s="10" t="str">
        <f t="shared" si="2"/>
        <v>-</v>
      </c>
    </row>
    <row r="33" spans="2:10" s="17" customFormat="1" ht="15">
      <c r="B33" s="51"/>
      <c r="C33" s="46"/>
      <c r="D33" s="47"/>
      <c r="E33" s="52"/>
      <c r="F33" s="53"/>
      <c r="G33" s="53"/>
      <c r="H33" s="50" t="str">
        <f t="shared" si="1"/>
        <v>-</v>
      </c>
      <c r="I33" s="1" t="str">
        <f t="shared" si="0"/>
        <v>-</v>
      </c>
      <c r="J33" s="10" t="str">
        <f t="shared" si="2"/>
        <v>-</v>
      </c>
    </row>
    <row r="34" spans="2:10" s="17" customFormat="1" ht="15">
      <c r="B34" s="51"/>
      <c r="C34" s="46"/>
      <c r="D34" s="47"/>
      <c r="E34" s="52"/>
      <c r="F34" s="53"/>
      <c r="G34" s="53"/>
      <c r="H34" s="50" t="str">
        <f t="shared" si="1"/>
        <v>-</v>
      </c>
      <c r="I34" s="1" t="str">
        <f t="shared" si="0"/>
        <v>-</v>
      </c>
      <c r="J34" s="10" t="str">
        <f t="shared" si="2"/>
        <v>-</v>
      </c>
    </row>
    <row r="35" spans="2:10" s="17" customFormat="1" ht="15">
      <c r="B35" s="51"/>
      <c r="C35" s="46"/>
      <c r="D35" s="47"/>
      <c r="E35" s="52"/>
      <c r="F35" s="53"/>
      <c r="G35" s="53"/>
      <c r="H35" s="50" t="str">
        <f t="shared" si="1"/>
        <v>-</v>
      </c>
      <c r="I35" s="1" t="str">
        <f t="shared" si="0"/>
        <v>-</v>
      </c>
      <c r="J35" s="10" t="str">
        <f t="shared" si="2"/>
        <v>-</v>
      </c>
    </row>
    <row r="36" spans="2:10" s="17" customFormat="1" ht="15">
      <c r="B36" s="51"/>
      <c r="C36" s="46"/>
      <c r="D36" s="47"/>
      <c r="E36" s="52"/>
      <c r="F36" s="53"/>
      <c r="G36" s="53"/>
      <c r="H36" s="50" t="str">
        <f t="shared" si="1"/>
        <v>-</v>
      </c>
      <c r="I36" s="1" t="str">
        <f t="shared" si="0"/>
        <v>-</v>
      </c>
      <c r="J36" s="10" t="str">
        <f t="shared" si="2"/>
        <v>-</v>
      </c>
    </row>
    <row r="37" spans="2:10" s="17" customFormat="1" ht="15">
      <c r="B37" s="51"/>
      <c r="C37" s="46"/>
      <c r="D37" s="47"/>
      <c r="E37" s="52"/>
      <c r="F37" s="53"/>
      <c r="G37" s="53"/>
      <c r="H37" s="50" t="str">
        <f t="shared" si="1"/>
        <v>-</v>
      </c>
      <c r="I37" s="1" t="str">
        <f t="shared" si="0"/>
        <v>-</v>
      </c>
      <c r="J37" s="10" t="str">
        <f t="shared" si="2"/>
        <v>-</v>
      </c>
    </row>
    <row r="38" spans="2:10" s="17" customFormat="1" ht="15">
      <c r="B38" s="51"/>
      <c r="C38" s="46"/>
      <c r="D38" s="47"/>
      <c r="E38" s="52"/>
      <c r="F38" s="53"/>
      <c r="G38" s="53"/>
      <c r="H38" s="50" t="str">
        <f t="shared" si="1"/>
        <v>-</v>
      </c>
      <c r="I38" s="1" t="str">
        <f t="shared" si="0"/>
        <v>-</v>
      </c>
      <c r="J38" s="10" t="str">
        <f t="shared" si="2"/>
        <v>-</v>
      </c>
    </row>
    <row r="39" spans="2:10" s="17" customFormat="1" ht="15">
      <c r="B39" s="51"/>
      <c r="C39" s="46"/>
      <c r="D39" s="47"/>
      <c r="E39" s="52"/>
      <c r="F39" s="53"/>
      <c r="G39" s="53"/>
      <c r="H39" s="50" t="str">
        <f t="shared" si="1"/>
        <v>-</v>
      </c>
      <c r="I39" s="1" t="str">
        <f t="shared" si="0"/>
        <v>-</v>
      </c>
      <c r="J39" s="10" t="str">
        <f t="shared" si="2"/>
        <v>-</v>
      </c>
    </row>
    <row r="40" spans="2:10" s="17" customFormat="1" ht="15">
      <c r="B40" s="51"/>
      <c r="C40" s="46"/>
      <c r="D40" s="47"/>
      <c r="E40" s="52"/>
      <c r="F40" s="53"/>
      <c r="G40" s="53"/>
      <c r="H40" s="50" t="str">
        <f t="shared" si="1"/>
        <v>-</v>
      </c>
      <c r="I40" s="1" t="str">
        <f t="shared" si="0"/>
        <v>-</v>
      </c>
      <c r="J40" s="10" t="str">
        <f t="shared" si="2"/>
        <v>-</v>
      </c>
    </row>
    <row r="41" spans="2:10" s="17" customFormat="1" ht="15.75" thickBot="1">
      <c r="B41" s="54" t="s">
        <v>49</v>
      </c>
      <c r="C41" s="55"/>
      <c r="D41" s="56"/>
      <c r="E41" s="57" t="s">
        <v>48</v>
      </c>
      <c r="F41" s="58"/>
      <c r="G41" s="58"/>
      <c r="H41" s="59">
        <f>E18</f>
        <v>0</v>
      </c>
      <c r="I41" s="1">
        <f t="shared" si="0"/>
        <v>0.3</v>
      </c>
      <c r="J41" s="60">
        <f t="shared" si="2"/>
        <v>0</v>
      </c>
    </row>
    <row r="42" spans="2:10" s="17" customFormat="1" ht="16.5" thickBot="1">
      <c r="B42" s="61"/>
      <c r="C42" s="62"/>
      <c r="D42" s="62"/>
      <c r="E42" s="63" t="s">
        <v>2</v>
      </c>
      <c r="F42" s="64" t="str">
        <f>IF(SUM(F24:F41)=0,"-",SUM(F24:F41))</f>
        <v>-</v>
      </c>
      <c r="G42" s="64" t="str">
        <f>IF(SUM(G24:G41)=0,"-",SUM(G24:G41))</f>
        <v>-</v>
      </c>
      <c r="H42" s="65" t="str">
        <f>IF(SUM(H24:H40)=0,"-",SUM(H24:H40))</f>
        <v>-</v>
      </c>
      <c r="I42" s="66" t="s">
        <v>19</v>
      </c>
      <c r="J42" s="67">
        <f>SUM(J24:J41)</f>
        <v>0</v>
      </c>
    </row>
    <row r="43" spans="2:10" s="17" customFormat="1" ht="15">
      <c r="B43" s="68"/>
      <c r="C43" s="21"/>
      <c r="D43" s="21"/>
      <c r="E43" s="21"/>
      <c r="F43" s="21"/>
      <c r="G43" s="21"/>
      <c r="H43" s="21"/>
      <c r="I43" s="69" t="s">
        <v>20</v>
      </c>
      <c r="J43" s="70">
        <f>ROUND(J42*5%,2)</f>
        <v>0</v>
      </c>
    </row>
    <row r="44" spans="2:10" s="17" customFormat="1" ht="16.5" thickBot="1">
      <c r="B44" s="68"/>
      <c r="C44" s="21"/>
      <c r="D44" s="71"/>
      <c r="E44" s="21"/>
      <c r="F44" s="21"/>
      <c r="G44" s="21"/>
      <c r="H44" s="21"/>
      <c r="I44" s="72" t="s">
        <v>21</v>
      </c>
      <c r="J44" s="73">
        <f>J42+J43</f>
        <v>0</v>
      </c>
    </row>
    <row r="45" spans="2:10" s="17" customFormat="1" ht="15.75" thickBot="1">
      <c r="B45" s="68"/>
      <c r="C45" s="21"/>
      <c r="D45" s="21"/>
      <c r="E45" s="21"/>
      <c r="F45" s="21"/>
      <c r="G45" s="21"/>
      <c r="H45" s="21"/>
      <c r="I45" s="21"/>
      <c r="J45" s="74"/>
    </row>
    <row r="46" spans="2:10" s="17" customFormat="1" ht="16.5" thickBot="1">
      <c r="B46" s="75"/>
      <c r="C46" s="76"/>
      <c r="D46" s="76"/>
      <c r="E46" s="152" t="s">
        <v>3</v>
      </c>
      <c r="F46" s="153"/>
      <c r="G46" s="153"/>
      <c r="H46" s="153"/>
      <c r="I46" s="153"/>
      <c r="J46" s="154"/>
    </row>
    <row r="47" spans="2:10" s="17" customFormat="1" ht="48" thickBot="1">
      <c r="B47" s="77"/>
      <c r="C47" s="76"/>
      <c r="D47" s="76"/>
      <c r="E47" s="7" t="s">
        <v>1</v>
      </c>
      <c r="F47" s="8" t="str">
        <f>F23</f>
        <v>No. of 
Drums</v>
      </c>
      <c r="G47" s="8" t="str">
        <f>G23</f>
        <v>Net Weight Received per Collector</v>
      </c>
      <c r="H47" s="8" t="str">
        <f>H23</f>
        <v>Crushed 
Weight</v>
      </c>
      <c r="I47" s="8" t="str">
        <f>I23</f>
        <v>Zone Rate</v>
      </c>
      <c r="J47" s="9" t="str">
        <f>J23</f>
        <v>Amount Claimed by Processor</v>
      </c>
    </row>
    <row r="48" spans="2:10" s="17" customFormat="1" ht="15">
      <c r="B48" s="68"/>
      <c r="C48" s="21"/>
      <c r="D48" s="21"/>
      <c r="E48" s="78">
        <v>1</v>
      </c>
      <c r="F48" s="79">
        <f aca="true" t="shared" si="3" ref="F48:H57">SUMIF($E$24:$E$41,$E48,F$24:F$41)</f>
        <v>0</v>
      </c>
      <c r="G48" s="79">
        <f t="shared" si="3"/>
        <v>0</v>
      </c>
      <c r="H48" s="80">
        <f t="shared" si="3"/>
        <v>0</v>
      </c>
      <c r="I48" s="81">
        <v>1.215</v>
      </c>
      <c r="J48" s="82">
        <f>SUMIF($E$24:$E$40,$E$48,$J$24:$J$40)</f>
        <v>0</v>
      </c>
    </row>
    <row r="49" spans="2:10" s="17" customFormat="1" ht="15">
      <c r="B49" s="68"/>
      <c r="C49" s="21"/>
      <c r="D49" s="21"/>
      <c r="E49" s="83">
        <v>2</v>
      </c>
      <c r="F49" s="84">
        <f t="shared" si="3"/>
        <v>0</v>
      </c>
      <c r="G49" s="84">
        <f t="shared" si="3"/>
        <v>0</v>
      </c>
      <c r="H49" s="85">
        <f t="shared" si="3"/>
        <v>0</v>
      </c>
      <c r="I49" s="86">
        <v>1.36</v>
      </c>
      <c r="J49" s="87">
        <f>SUMIF($E$24:$E$40,$E$49,$J$24:$J$40)</f>
        <v>0</v>
      </c>
    </row>
    <row r="50" spans="2:10" s="17" customFormat="1" ht="15">
      <c r="B50" s="68"/>
      <c r="C50" s="21"/>
      <c r="D50" s="21"/>
      <c r="E50" s="83">
        <v>3</v>
      </c>
      <c r="F50" s="84">
        <f t="shared" si="3"/>
        <v>0</v>
      </c>
      <c r="G50" s="84">
        <f t="shared" si="3"/>
        <v>0</v>
      </c>
      <c r="H50" s="85">
        <f t="shared" si="3"/>
        <v>0</v>
      </c>
      <c r="I50" s="86">
        <v>1.602</v>
      </c>
      <c r="J50" s="87">
        <f>SUMIF($E$24:$E$40,$E$50,$J$24:$J$40)</f>
        <v>0</v>
      </c>
    </row>
    <row r="51" spans="2:10" s="17" customFormat="1" ht="15">
      <c r="B51" s="68"/>
      <c r="C51" s="21"/>
      <c r="D51" s="21"/>
      <c r="E51" s="83">
        <v>4</v>
      </c>
      <c r="F51" s="84">
        <f t="shared" si="3"/>
        <v>0</v>
      </c>
      <c r="G51" s="84">
        <f t="shared" si="3"/>
        <v>0</v>
      </c>
      <c r="H51" s="85">
        <f t="shared" si="3"/>
        <v>0</v>
      </c>
      <c r="I51" s="88">
        <v>1.36</v>
      </c>
      <c r="J51" s="87">
        <f>SUMIF($E$24:$E$40,$E$51,$J$24:$J$40)</f>
        <v>0</v>
      </c>
    </row>
    <row r="52" spans="2:10" s="17" customFormat="1" ht="15">
      <c r="B52" s="68"/>
      <c r="C52" s="21"/>
      <c r="D52" s="21"/>
      <c r="E52" s="83">
        <v>5</v>
      </c>
      <c r="F52" s="84">
        <f t="shared" si="3"/>
        <v>0</v>
      </c>
      <c r="G52" s="84">
        <f t="shared" si="3"/>
        <v>0</v>
      </c>
      <c r="H52" s="85">
        <f t="shared" si="3"/>
        <v>0</v>
      </c>
      <c r="I52" s="88">
        <v>2.015</v>
      </c>
      <c r="J52" s="87">
        <f>SUMIF($E$24:$E$40,$E$52,$J$24:$J$40)</f>
        <v>0</v>
      </c>
    </row>
    <row r="53" spans="2:10" s="17" customFormat="1" ht="15">
      <c r="B53" s="68"/>
      <c r="C53" s="21"/>
      <c r="D53" s="21"/>
      <c r="E53" s="83">
        <v>6</v>
      </c>
      <c r="F53" s="84">
        <f t="shared" si="3"/>
        <v>0</v>
      </c>
      <c r="G53" s="84">
        <f t="shared" si="3"/>
        <v>0</v>
      </c>
      <c r="H53" s="85">
        <f t="shared" si="3"/>
        <v>0</v>
      </c>
      <c r="I53" s="88">
        <v>1.735</v>
      </c>
      <c r="J53" s="87">
        <f>SUMIF($E$24:$E$40,$E$53,$J$24:$J$40)</f>
        <v>0</v>
      </c>
    </row>
    <row r="54" spans="2:10" s="17" customFormat="1" ht="15">
      <c r="B54" s="68"/>
      <c r="C54" s="21"/>
      <c r="D54" s="21"/>
      <c r="E54" s="83">
        <v>7</v>
      </c>
      <c r="F54" s="84">
        <f t="shared" si="3"/>
        <v>0</v>
      </c>
      <c r="G54" s="84">
        <f t="shared" si="3"/>
        <v>0</v>
      </c>
      <c r="H54" s="85">
        <f t="shared" si="3"/>
        <v>0</v>
      </c>
      <c r="I54" s="88">
        <v>1.336</v>
      </c>
      <c r="J54" s="87">
        <f>SUMIF($E$24:$E$40,E54,$J$24:$J$40)</f>
        <v>0</v>
      </c>
    </row>
    <row r="55" spans="2:10" s="17" customFormat="1" ht="15">
      <c r="B55" s="68"/>
      <c r="C55" s="21"/>
      <c r="D55" s="21"/>
      <c r="E55" s="83">
        <v>8</v>
      </c>
      <c r="F55" s="84">
        <f t="shared" si="3"/>
        <v>0</v>
      </c>
      <c r="G55" s="84">
        <f t="shared" si="3"/>
        <v>0</v>
      </c>
      <c r="H55" s="85">
        <f t="shared" si="3"/>
        <v>0</v>
      </c>
      <c r="I55" s="88">
        <v>1.946</v>
      </c>
      <c r="J55" s="87">
        <f>SUMIF($E$24:$E$40,$E$55,$J$24:$J$40)</f>
        <v>0</v>
      </c>
    </row>
    <row r="56" spans="2:10" s="17" customFormat="1" ht="15">
      <c r="B56" s="68"/>
      <c r="C56" s="21"/>
      <c r="D56" s="21"/>
      <c r="E56" s="83">
        <v>9</v>
      </c>
      <c r="F56" s="84">
        <f t="shared" si="3"/>
        <v>0</v>
      </c>
      <c r="G56" s="84">
        <f t="shared" si="3"/>
        <v>0</v>
      </c>
      <c r="H56" s="85">
        <f t="shared" si="3"/>
        <v>0</v>
      </c>
      <c r="I56" s="88">
        <v>3.01</v>
      </c>
      <c r="J56" s="87">
        <f>SUMIF($E$24:$E$40,$E$56,$J$24:$J$40)</f>
        <v>0</v>
      </c>
    </row>
    <row r="57" spans="2:10" s="17" customFormat="1" ht="15.75" thickBot="1">
      <c r="B57" s="68"/>
      <c r="C57" s="21"/>
      <c r="D57" s="21"/>
      <c r="E57" s="89" t="s">
        <v>48</v>
      </c>
      <c r="F57" s="90">
        <f t="shared" si="3"/>
        <v>0</v>
      </c>
      <c r="G57" s="90">
        <f t="shared" si="3"/>
        <v>0</v>
      </c>
      <c r="H57" s="91">
        <f t="shared" si="3"/>
        <v>0</v>
      </c>
      <c r="I57" s="92">
        <v>0.3</v>
      </c>
      <c r="J57" s="93">
        <f>$J$41</f>
        <v>0</v>
      </c>
    </row>
    <row r="58" spans="2:10" s="17" customFormat="1" ht="16.5" thickBot="1">
      <c r="B58" s="68"/>
      <c r="C58" s="21"/>
      <c r="D58" s="21"/>
      <c r="E58" s="94" t="s">
        <v>2</v>
      </c>
      <c r="F58" s="95">
        <f>SUM(F48:F57)</f>
        <v>0</v>
      </c>
      <c r="G58" s="95">
        <f>SUM(G48:G57)</f>
        <v>0</v>
      </c>
      <c r="H58" s="96">
        <f>SUM(H48:H56)</f>
        <v>0</v>
      </c>
      <c r="I58" s="66" t="s">
        <v>19</v>
      </c>
      <c r="J58" s="97">
        <f>SUM(J48:J57)</f>
        <v>0</v>
      </c>
    </row>
    <row r="59" spans="2:10" s="17" customFormat="1" ht="15.75">
      <c r="B59" s="68"/>
      <c r="C59" s="21"/>
      <c r="D59" s="21"/>
      <c r="E59" s="98"/>
      <c r="I59" s="69" t="s">
        <v>20</v>
      </c>
      <c r="J59" s="99">
        <f>ROUND(J58*5%,2)</f>
        <v>0</v>
      </c>
    </row>
    <row r="60" spans="2:10" s="17" customFormat="1" ht="16.5" thickBot="1">
      <c r="B60" s="68"/>
      <c r="C60" s="21"/>
      <c r="D60" s="21"/>
      <c r="E60" s="98"/>
      <c r="F60" s="100"/>
      <c r="G60" s="101" t="s">
        <v>40</v>
      </c>
      <c r="H60" s="102">
        <f>IF(G58=0,0,H58/G58)</f>
        <v>0</v>
      </c>
      <c r="I60" s="72" t="s">
        <v>21</v>
      </c>
      <c r="J60" s="73">
        <f>J58+J59</f>
        <v>0</v>
      </c>
    </row>
    <row r="61" spans="2:10" ht="16.5" thickBot="1">
      <c r="B61" s="103" t="s">
        <v>53</v>
      </c>
      <c r="C61" s="104"/>
      <c r="D61" s="104"/>
      <c r="E61" s="104"/>
      <c r="F61" s="104"/>
      <c r="G61" s="104"/>
      <c r="H61" s="105"/>
      <c r="I61" s="106"/>
      <c r="J61" s="107"/>
    </row>
    <row r="62" spans="2:10" ht="15.75" customHeight="1">
      <c r="B62" s="192" t="s">
        <v>36</v>
      </c>
      <c r="C62" s="193"/>
      <c r="D62" s="193"/>
      <c r="E62" s="193"/>
      <c r="F62" s="193"/>
      <c r="G62" s="193"/>
      <c r="H62" s="193"/>
      <c r="I62" s="193"/>
      <c r="J62" s="194"/>
    </row>
    <row r="63" spans="2:10" ht="15.75" customHeight="1">
      <c r="B63" s="195" t="s">
        <v>4</v>
      </c>
      <c r="C63" s="196"/>
      <c r="D63" s="196"/>
      <c r="E63" s="196"/>
      <c r="F63" s="196"/>
      <c r="G63" s="196"/>
      <c r="H63" s="196"/>
      <c r="I63" s="196"/>
      <c r="J63" s="197"/>
    </row>
    <row r="64" spans="2:10" ht="15.75" customHeight="1">
      <c r="B64" s="195" t="s">
        <v>24</v>
      </c>
      <c r="C64" s="196"/>
      <c r="D64" s="196"/>
      <c r="E64" s="196"/>
      <c r="F64" s="196"/>
      <c r="G64" s="196"/>
      <c r="H64" s="196"/>
      <c r="I64" s="196"/>
      <c r="J64" s="197"/>
    </row>
    <row r="65" spans="2:10" ht="15.75" customHeight="1">
      <c r="B65" s="108" t="s">
        <v>22</v>
      </c>
      <c r="C65" s="125"/>
      <c r="D65" s="125"/>
      <c r="E65" s="125"/>
      <c r="F65" s="125"/>
      <c r="G65" s="125"/>
      <c r="H65" s="125"/>
      <c r="I65" s="125"/>
      <c r="J65" s="109"/>
    </row>
    <row r="66" spans="2:10" ht="15.75" customHeight="1">
      <c r="B66" s="195" t="s">
        <v>25</v>
      </c>
      <c r="C66" s="196"/>
      <c r="D66" s="196"/>
      <c r="E66" s="196"/>
      <c r="F66" s="196"/>
      <c r="G66" s="196"/>
      <c r="H66" s="196"/>
      <c r="I66" s="196"/>
      <c r="J66" s="197"/>
    </row>
    <row r="67" spans="2:10" ht="15.75" customHeight="1">
      <c r="B67" s="195" t="s">
        <v>56</v>
      </c>
      <c r="C67" s="196"/>
      <c r="D67" s="196"/>
      <c r="E67" s="196"/>
      <c r="F67" s="196"/>
      <c r="G67" s="196"/>
      <c r="H67" s="196"/>
      <c r="I67" s="196"/>
      <c r="J67" s="197"/>
    </row>
    <row r="68" spans="2:10" ht="15.75" customHeight="1">
      <c r="B68" s="195" t="s">
        <v>57</v>
      </c>
      <c r="C68" s="196"/>
      <c r="D68" s="196"/>
      <c r="E68" s="196"/>
      <c r="F68" s="196"/>
      <c r="G68" s="196"/>
      <c r="H68" s="196"/>
      <c r="I68" s="196"/>
      <c r="J68" s="197"/>
    </row>
    <row r="69" spans="2:10" ht="25.5" customHeight="1">
      <c r="B69" s="172" t="s">
        <v>61</v>
      </c>
      <c r="C69" s="173"/>
      <c r="D69" s="173"/>
      <c r="E69" s="173"/>
      <c r="F69" s="173"/>
      <c r="G69" s="173"/>
      <c r="H69" s="173"/>
      <c r="I69" s="173"/>
      <c r="J69" s="174"/>
    </row>
    <row r="70" spans="2:10" ht="15.75" customHeight="1">
      <c r="B70" s="108"/>
      <c r="C70" s="122"/>
      <c r="D70" s="155" t="s">
        <v>38</v>
      </c>
      <c r="E70" s="155"/>
      <c r="F70" s="155"/>
      <c r="G70" s="155"/>
      <c r="H70" s="155" t="s">
        <v>37</v>
      </c>
      <c r="I70" s="155"/>
      <c r="J70" s="156"/>
    </row>
    <row r="71" spans="2:10" ht="33.75" customHeight="1">
      <c r="B71" s="163" t="s">
        <v>13</v>
      </c>
      <c r="C71" s="164"/>
      <c r="D71" s="157"/>
      <c r="E71" s="157"/>
      <c r="F71" s="157"/>
      <c r="G71" s="157"/>
      <c r="H71" s="157"/>
      <c r="I71" s="157"/>
      <c r="J71" s="158"/>
    </row>
    <row r="72" spans="2:10" ht="33.75" customHeight="1">
      <c r="B72" s="163" t="s">
        <v>14</v>
      </c>
      <c r="C72" s="164"/>
      <c r="D72" s="157"/>
      <c r="E72" s="157"/>
      <c r="F72" s="157"/>
      <c r="G72" s="157"/>
      <c r="H72" s="157" t="s">
        <v>47</v>
      </c>
      <c r="I72" s="157"/>
      <c r="J72" s="158"/>
    </row>
    <row r="73" spans="2:10" ht="24.75" customHeight="1">
      <c r="B73" s="126" t="s">
        <v>60</v>
      </c>
      <c r="C73" s="122"/>
      <c r="D73" s="124"/>
      <c r="E73" s="124"/>
      <c r="F73" s="124"/>
      <c r="G73" s="124"/>
      <c r="H73" s="124"/>
      <c r="I73" s="124"/>
      <c r="J73" s="123"/>
    </row>
    <row r="74" spans="2:10" ht="15" thickBot="1">
      <c r="B74" s="111" t="s">
        <v>59</v>
      </c>
      <c r="C74" s="112"/>
      <c r="D74" s="191" t="s">
        <v>58</v>
      </c>
      <c r="E74" s="191"/>
      <c r="F74" s="191"/>
      <c r="G74" s="191"/>
      <c r="H74" s="191"/>
      <c r="I74" s="191"/>
      <c r="J74" s="113">
        <v>45086</v>
      </c>
    </row>
    <row r="75" spans="2:10" ht="15">
      <c r="B75" s="114"/>
      <c r="C75" s="114"/>
      <c r="D75" s="114"/>
      <c r="E75" s="114"/>
      <c r="F75" s="114"/>
      <c r="G75" s="114"/>
      <c r="H75" s="114"/>
      <c r="I75" s="114"/>
      <c r="J75" s="114"/>
    </row>
    <row r="76" spans="2:10" ht="14.25" hidden="1">
      <c r="B76" s="115"/>
      <c r="C76" s="116"/>
      <c r="D76" s="116"/>
      <c r="E76" s="110"/>
      <c r="F76" s="110"/>
      <c r="G76" s="110"/>
      <c r="H76" s="110"/>
      <c r="I76" s="110"/>
      <c r="J76" s="110"/>
    </row>
    <row r="77" spans="2:10" ht="14.25" hidden="1">
      <c r="B77" s="117"/>
      <c r="C77" s="116"/>
      <c r="D77" s="116"/>
      <c r="E77" s="118"/>
      <c r="F77" s="118"/>
      <c r="G77" s="118"/>
      <c r="H77" s="119"/>
      <c r="I77" s="119"/>
      <c r="J77" s="119"/>
    </row>
    <row r="78" spans="2:10" ht="14.25" hidden="1">
      <c r="B78" s="117"/>
      <c r="C78" s="120"/>
      <c r="D78" s="120"/>
      <c r="E78" s="121"/>
      <c r="F78" s="121"/>
      <c r="G78" s="121"/>
      <c r="H78" s="118"/>
      <c r="I78" s="118"/>
      <c r="J78" s="118"/>
    </row>
    <row r="79" ht="14.25" hidden="1">
      <c r="B79" s="117"/>
    </row>
    <row r="80" ht="14.25" hidden="1">
      <c r="B80" s="117"/>
    </row>
    <row r="81" ht="14.25" hidden="1">
      <c r="B81" s="117" t="s">
        <v>5</v>
      </c>
    </row>
    <row r="82" ht="14.25" hidden="1">
      <c r="B82" s="117" t="s">
        <v>6</v>
      </c>
    </row>
    <row r="83" ht="14.25" hidden="1">
      <c r="B83" s="117" t="s">
        <v>7</v>
      </c>
    </row>
    <row r="84" ht="14.25">
      <c r="B84" s="117"/>
    </row>
    <row r="85" ht="14.25">
      <c r="B85" s="117"/>
    </row>
    <row r="86" ht="14.25">
      <c r="B86" s="117"/>
    </row>
    <row r="87" ht="14.25">
      <c r="B87" s="117"/>
    </row>
    <row r="88" ht="14.25">
      <c r="B88" s="117"/>
    </row>
  </sheetData>
  <sheetProtection selectLockedCells="1"/>
  <mergeCells count="37">
    <mergeCell ref="B2:J5"/>
    <mergeCell ref="I8:J8"/>
    <mergeCell ref="I10:J10"/>
    <mergeCell ref="D74:I74"/>
    <mergeCell ref="B62:J62"/>
    <mergeCell ref="B63:J63"/>
    <mergeCell ref="B64:J64"/>
    <mergeCell ref="B66:J66"/>
    <mergeCell ref="B67:J67"/>
    <mergeCell ref="B68:J68"/>
    <mergeCell ref="C8:G8"/>
    <mergeCell ref="E18:F18"/>
    <mergeCell ref="E20:F20"/>
    <mergeCell ref="H72:J72"/>
    <mergeCell ref="D71:G71"/>
    <mergeCell ref="D72:G72"/>
    <mergeCell ref="D70:G70"/>
    <mergeCell ref="B69:J69"/>
    <mergeCell ref="B22:J22"/>
    <mergeCell ref="B72:C72"/>
    <mergeCell ref="E46:J46"/>
    <mergeCell ref="H70:J70"/>
    <mergeCell ref="H71:J71"/>
    <mergeCell ref="I11:J11"/>
    <mergeCell ref="B13:J13"/>
    <mergeCell ref="B21:J21"/>
    <mergeCell ref="B71:C71"/>
    <mergeCell ref="B6:J6"/>
    <mergeCell ref="G20:J20"/>
    <mergeCell ref="I17:J17"/>
    <mergeCell ref="C9:J9"/>
    <mergeCell ref="C10:G10"/>
    <mergeCell ref="C11:G11"/>
    <mergeCell ref="C12:J12"/>
    <mergeCell ref="I14:J14"/>
    <mergeCell ref="E15:F15"/>
    <mergeCell ref="B7:J7"/>
  </mergeCells>
  <dataValidations count="1">
    <dataValidation type="list" allowBlank="1" showInputMessage="1" showErrorMessage="1" sqref="E24:E41">
      <formula1>$E$48:$E$57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2023-05-25T20:51:35Z</dcterms:created>
  <dcterms:modified xsi:type="dcterms:W3CDTF">2023-05-25T20:51:37Z</dcterms:modified>
  <cp:category/>
  <cp:version/>
  <cp:contentType/>
  <cp:contentStatus/>
</cp:coreProperties>
</file>